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1E3BE837-6A8B-4651-8410-ACBA78C6B290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<sst xmlns="http://schemas.openxmlformats.org/spreadsheetml/2006/main" count="60" uniqueCount="39">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</sst>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topLeftCell="A10" zoomScale="90" zoomScaleNormal="90" workbookViewId="0">
      <selection activeCell="H59" sqref="H59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2217812865.6900001</v>
      </c>
      <c r="D9" s="12">
        <f>SUM(D10:D30)</f>
        <v>101832252.69999994</v>
      </c>
      <c r="E9" s="19">
        <f>SUM(C9:D9)</f>
        <v>2319645118.3899999</v>
      </c>
      <c r="F9" s="12">
        <f>SUM(F10:F30)</f>
        <v>1618649316.5</v>
      </c>
      <c r="G9" s="12">
        <f>SUM(G10:G30)</f>
        <v>1555744255.53</v>
      </c>
      <c r="H9" s="19">
        <f>SUM(E9-F9)</f>
        <v>700995801.88999987</v>
      </c>
    </row>
    <row r="10" spans="2:9" x14ac:dyDescent="0.2">
      <c r="B10" s="7" t="s">
        <v>16</v>
      </c>
      <c r="C10" s="8">
        <v>27152943.699999999</v>
      </c>
      <c r="D10" s="8">
        <v>-997226.01999999955</v>
      </c>
      <c r="E10" s="8">
        <f>SUM(C10:D10)</f>
        <v>26155717.68</v>
      </c>
      <c r="F10" s="8">
        <v>26006474.209999997</v>
      </c>
      <c r="G10" s="8">
        <v>25997006.219999999</v>
      </c>
      <c r="H10" s="8">
        <f>SUM(E10-F10)</f>
        <v>149243.47000000253</v>
      </c>
    </row>
    <row r="11" spans="2:9" x14ac:dyDescent="0.2">
      <c r="B11" s="7" t="s">
        <v>17</v>
      </c>
      <c r="C11" s="8">
        <v>8193482.5700000003</v>
      </c>
      <c r="D11" s="8">
        <v>-559218.8599999994</v>
      </c>
      <c r="E11" s="8">
        <f t="shared" ref="E11:E23" si="0">SUM(C11:D11)</f>
        <v>7634263.7100000009</v>
      </c>
      <c r="F11" s="8">
        <v>7317867.6699999999</v>
      </c>
      <c r="G11" s="8">
        <v>7261316.9500000002</v>
      </c>
      <c r="H11" s="8">
        <f t="shared" ref="H11:H23" si="1">SUM(E11-F11)</f>
        <v>316396.04000000097</v>
      </c>
    </row>
    <row r="12" spans="2:9" x14ac:dyDescent="0.2">
      <c r="B12" s="7" t="s">
        <v>18</v>
      </c>
      <c r="C12" s="8">
        <v>11741967.640000001</v>
      </c>
      <c r="D12" s="8">
        <v>-1466001.4899999984</v>
      </c>
      <c r="E12" s="8">
        <f t="shared" si="0"/>
        <v>10275966.150000002</v>
      </c>
      <c r="F12" s="8">
        <v>9301387.6500000004</v>
      </c>
      <c r="G12" s="8">
        <v>9148738.6799999997</v>
      </c>
      <c r="H12" s="8">
        <f t="shared" si="1"/>
        <v>974578.50000000186</v>
      </c>
    </row>
    <row r="13" spans="2:9" x14ac:dyDescent="0.2">
      <c r="B13" s="7" t="s">
        <v>19</v>
      </c>
      <c r="C13" s="8">
        <v>52048516.119999997</v>
      </c>
      <c r="D13" s="8">
        <v>-13252593.629999995</v>
      </c>
      <c r="E13" s="8">
        <f t="shared" si="0"/>
        <v>38795922.490000002</v>
      </c>
      <c r="F13" s="8">
        <v>37724755.729999997</v>
      </c>
      <c r="G13" s="8">
        <v>37619336.689999998</v>
      </c>
      <c r="H13" s="8">
        <f t="shared" si="1"/>
        <v>1071166.7600000054</v>
      </c>
    </row>
    <row r="14" spans="2:9" x14ac:dyDescent="0.2">
      <c r="B14" s="7" t="s">
        <v>20</v>
      </c>
      <c r="C14" s="8">
        <v>63136063</v>
      </c>
      <c r="D14" s="8">
        <v>-785241.73999999464</v>
      </c>
      <c r="E14" s="8">
        <f t="shared" si="0"/>
        <v>62350821.260000005</v>
      </c>
      <c r="F14" s="8">
        <v>40667012.079999998</v>
      </c>
      <c r="G14" s="8">
        <v>37690890.280000001</v>
      </c>
      <c r="H14" s="8">
        <f t="shared" si="1"/>
        <v>21683809.180000007</v>
      </c>
    </row>
    <row r="15" spans="2:9" x14ac:dyDescent="0.2">
      <c r="B15" s="7" t="s">
        <v>21</v>
      </c>
      <c r="C15" s="8">
        <v>49196906.859999999</v>
      </c>
      <c r="D15" s="8">
        <v>-3518004.4700000025</v>
      </c>
      <c r="E15" s="8">
        <f t="shared" si="0"/>
        <v>45678902.390000001</v>
      </c>
      <c r="F15" s="8">
        <v>39680245.440000005</v>
      </c>
      <c r="G15" s="8">
        <v>39350767.990000002</v>
      </c>
      <c r="H15" s="8">
        <f t="shared" si="1"/>
        <v>5998656.9499999955</v>
      </c>
    </row>
    <row r="16" spans="2:9" x14ac:dyDescent="0.2">
      <c r="B16" s="7" t="s">
        <v>22</v>
      </c>
      <c r="C16" s="8">
        <v>170632384.83000001</v>
      </c>
      <c r="D16" s="8">
        <v>147771452.78999996</v>
      </c>
      <c r="E16" s="8">
        <f t="shared" si="0"/>
        <v>318403837.62</v>
      </c>
      <c r="F16" s="8">
        <v>92361974.079999998</v>
      </c>
      <c r="G16" s="8">
        <v>91288981.409999996</v>
      </c>
      <c r="H16" s="8">
        <f t="shared" si="1"/>
        <v>226041863.54000002</v>
      </c>
    </row>
    <row r="17" spans="2:8" x14ac:dyDescent="0.2">
      <c r="B17" s="7" t="s">
        <v>23</v>
      </c>
      <c r="C17" s="8">
        <v>27907605.219999999</v>
      </c>
      <c r="D17" s="8">
        <v>-1335183.6099999994</v>
      </c>
      <c r="E17" s="8">
        <f t="shared" si="0"/>
        <v>26572421.609999999</v>
      </c>
      <c r="F17" s="8">
        <v>24695674.68</v>
      </c>
      <c r="G17" s="8">
        <v>24549220.73</v>
      </c>
      <c r="H17" s="8">
        <f t="shared" si="1"/>
        <v>1876746.9299999997</v>
      </c>
    </row>
    <row r="18" spans="2:8" x14ac:dyDescent="0.2">
      <c r="B18" s="7" t="s">
        <v>24</v>
      </c>
      <c r="C18" s="8">
        <v>227114613.47999999</v>
      </c>
      <c r="D18" s="8">
        <v>43172539.229999989</v>
      </c>
      <c r="E18" s="8">
        <f t="shared" si="0"/>
        <v>270287152.70999998</v>
      </c>
      <c r="F18" s="8">
        <v>99933438.520000011</v>
      </c>
      <c r="G18" s="8">
        <v>95503210.370000005</v>
      </c>
      <c r="H18" s="8">
        <f t="shared" si="1"/>
        <v>170353714.18999997</v>
      </c>
    </row>
    <row r="19" spans="2:8" x14ac:dyDescent="0.2">
      <c r="B19" s="7" t="s">
        <v>25</v>
      </c>
      <c r="C19" s="8">
        <v>649125183.21000004</v>
      </c>
      <c r="D19" s="8">
        <v>-181562174.30000001</v>
      </c>
      <c r="E19" s="8">
        <f t="shared" si="0"/>
        <v>467563008.91000003</v>
      </c>
      <c r="F19" s="8">
        <v>358855542.03999996</v>
      </c>
      <c r="G19" s="8">
        <v>355425900.88999999</v>
      </c>
      <c r="H19" s="8">
        <f t="shared" si="1"/>
        <v>108707466.87000006</v>
      </c>
    </row>
    <row r="20" spans="2:8" ht="15" customHeight="1" x14ac:dyDescent="0.2">
      <c r="B20" s="7" t="s">
        <v>26</v>
      </c>
      <c r="C20" s="8">
        <v>46512719.799999997</v>
      </c>
      <c r="D20" s="8">
        <v>37559000.25999999</v>
      </c>
      <c r="E20" s="8">
        <f t="shared" si="0"/>
        <v>84071720.059999987</v>
      </c>
      <c r="F20" s="8">
        <v>33213723.390000001</v>
      </c>
      <c r="G20" s="8">
        <v>33144631.52</v>
      </c>
      <c r="H20" s="8">
        <f t="shared" si="1"/>
        <v>50857996.669999987</v>
      </c>
    </row>
    <row r="21" spans="2:8" x14ac:dyDescent="0.2">
      <c r="B21" s="7" t="s">
        <v>27</v>
      </c>
      <c r="C21" s="8">
        <v>152797815.47999999</v>
      </c>
      <c r="D21" s="8">
        <v>-22660384.059999987</v>
      </c>
      <c r="E21" s="8">
        <f t="shared" si="0"/>
        <v>130137431.42</v>
      </c>
      <c r="F21" s="8">
        <v>117178322.28</v>
      </c>
      <c r="G21" s="8">
        <v>116990376.39</v>
      </c>
      <c r="H21" s="8">
        <f t="shared" si="1"/>
        <v>12959109.140000001</v>
      </c>
    </row>
    <row r="22" spans="2:8" x14ac:dyDescent="0.2">
      <c r="B22" s="7" t="s">
        <v>28</v>
      </c>
      <c r="C22" s="8">
        <v>160423914.72999999</v>
      </c>
      <c r="D22" s="8">
        <v>-7802756.1899999976</v>
      </c>
      <c r="E22" s="8">
        <f t="shared" si="0"/>
        <v>152621158.53999999</v>
      </c>
      <c r="F22" s="8">
        <v>122211180.37</v>
      </c>
      <c r="G22" s="8">
        <v>121450808.72</v>
      </c>
      <c r="H22" s="8">
        <f t="shared" si="1"/>
        <v>30409978.169999987</v>
      </c>
    </row>
    <row r="23" spans="2:8" x14ac:dyDescent="0.2">
      <c r="B23" s="7" t="s">
        <v>29</v>
      </c>
      <c r="C23" s="8">
        <v>16204228.460000001</v>
      </c>
      <c r="D23" s="8">
        <v>10393749.589999996</v>
      </c>
      <c r="E23" s="8">
        <f t="shared" si="0"/>
        <v>26597978.049999997</v>
      </c>
      <c r="F23" s="8">
        <v>21318738.559999999</v>
      </c>
      <c r="G23" s="8">
        <v>20986491.57</v>
      </c>
      <c r="H23" s="8">
        <f t="shared" si="1"/>
        <v>5279239.4899999984</v>
      </c>
    </row>
    <row r="24" spans="2:8" x14ac:dyDescent="0.2">
      <c r="B24" s="7" t="s">
        <v>30</v>
      </c>
      <c r="C24" s="8">
        <v>32613940.129999999</v>
      </c>
      <c r="D24" s="8">
        <v>2444731.6999999993</v>
      </c>
      <c r="E24" s="8">
        <f t="shared" ref="E24:E30" si="2">SUM(C24:D24)</f>
        <v>35058671.829999998</v>
      </c>
      <c r="F24" s="8">
        <v>27991452.32</v>
      </c>
      <c r="G24" s="8">
        <v>24288246.489999998</v>
      </c>
      <c r="H24" s="8">
        <f t="shared" ref="H24:H30" si="3">SUM(E24-F24)</f>
        <v>7067219.5099999979</v>
      </c>
    </row>
    <row r="25" spans="2:8" x14ac:dyDescent="0.2">
      <c r="B25" s="7" t="s">
        <v>31</v>
      </c>
      <c r="C25" s="8">
        <v>227285673.22999999</v>
      </c>
      <c r="D25" s="8">
        <v>28106841.340000004</v>
      </c>
      <c r="E25" s="8">
        <f t="shared" si="2"/>
        <v>255392514.56999999</v>
      </c>
      <c r="F25" s="8">
        <v>204226166.25</v>
      </c>
      <c r="G25" s="8">
        <v>159341411.58000001</v>
      </c>
      <c r="H25" s="8">
        <f t="shared" si="3"/>
        <v>51166348.319999993</v>
      </c>
    </row>
    <row r="26" spans="2:8" x14ac:dyDescent="0.2">
      <c r="B26" s="7" t="s">
        <v>32</v>
      </c>
      <c r="C26" s="8">
        <v>2437825.4</v>
      </c>
      <c r="D26" s="8">
        <v>244151.09999999986</v>
      </c>
      <c r="E26" s="8">
        <f t="shared" si="2"/>
        <v>2681976.5</v>
      </c>
      <c r="F26" s="8">
        <v>2018526.43</v>
      </c>
      <c r="G26" s="8">
        <v>2015596.99</v>
      </c>
      <c r="H26" s="8">
        <f t="shared" si="3"/>
        <v>663450.07000000007</v>
      </c>
    </row>
    <row r="27" spans="2:8" x14ac:dyDescent="0.2">
      <c r="B27" s="7" t="s">
        <v>33</v>
      </c>
      <c r="C27" s="8">
        <v>9768001.4900000002</v>
      </c>
      <c r="D27" s="8">
        <v>2669703.8899999969</v>
      </c>
      <c r="E27" s="8">
        <f t="shared" si="2"/>
        <v>12437705.379999997</v>
      </c>
      <c r="F27" s="8">
        <v>7789330.8300000001</v>
      </c>
      <c r="G27" s="8">
        <v>7615002.3399999999</v>
      </c>
      <c r="H27" s="8">
        <f t="shared" si="3"/>
        <v>4648374.549999997</v>
      </c>
    </row>
    <row r="28" spans="2:8" x14ac:dyDescent="0.2">
      <c r="B28" s="7" t="s">
        <v>34</v>
      </c>
      <c r="C28" s="8">
        <v>7902885.8099999996</v>
      </c>
      <c r="D28" s="8">
        <v>-334421.69999999925</v>
      </c>
      <c r="E28" s="8">
        <f t="shared" si="2"/>
        <v>7568464.1100000003</v>
      </c>
      <c r="F28" s="8">
        <v>6854625.0499999998</v>
      </c>
      <c r="G28" s="8">
        <v>6813928.7999999998</v>
      </c>
      <c r="H28" s="8">
        <f t="shared" si="3"/>
        <v>713839.06000000052</v>
      </c>
    </row>
    <row r="29" spans="2:8" x14ac:dyDescent="0.2">
      <c r="B29" s="7" t="s">
        <v>35</v>
      </c>
      <c r="C29" s="8">
        <v>270073084.04000002</v>
      </c>
      <c r="D29" s="8">
        <v>64018668.200000003</v>
      </c>
      <c r="E29" s="8">
        <f t="shared" si="2"/>
        <v>334091752.24000001</v>
      </c>
      <c r="F29" s="8">
        <v>334091752.24000001</v>
      </c>
      <c r="G29" s="8">
        <v>334051264.24000001</v>
      </c>
      <c r="H29" s="8">
        <f t="shared" si="3"/>
        <v>0</v>
      </c>
    </row>
    <row r="30" spans="2:8" x14ac:dyDescent="0.2">
      <c r="B30" s="7" t="s">
        <v>36</v>
      </c>
      <c r="C30" s="8">
        <v>5543110.4900000002</v>
      </c>
      <c r="D30" s="8">
        <v>-275379.33000000007</v>
      </c>
      <c r="E30" s="8">
        <f t="shared" si="2"/>
        <v>5267731.16</v>
      </c>
      <c r="F30" s="8">
        <v>5211126.68</v>
      </c>
      <c r="G30" s="8">
        <v>5211126.68</v>
      </c>
      <c r="H30" s="8">
        <f t="shared" si="3"/>
        <v>56604.480000000447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513582768.67999995</v>
      </c>
      <c r="D32" s="13">
        <f t="shared" ref="D32:G32" si="4">SUM(D33:D53)</f>
        <v>272507337.63</v>
      </c>
      <c r="E32" s="20">
        <f t="shared" ref="E32" si="5">SUM(C32:D32)</f>
        <v>786090106.30999994</v>
      </c>
      <c r="F32" s="13">
        <f t="shared" si="4"/>
        <v>255593904.99000004</v>
      </c>
      <c r="G32" s="13">
        <f t="shared" si="4"/>
        <v>200904740.73000002</v>
      </c>
      <c r="H32" s="20">
        <f t="shared" ref="H32:H53" si="6">SUM(E32-F32)</f>
        <v>530496201.31999993</v>
      </c>
    </row>
    <row r="33" spans="2:8" x14ac:dyDescent="0.2">
      <c r="B33" s="7" t="s">
        <v>16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94802168.829999998</v>
      </c>
      <c r="D39" s="8">
        <v>76171264.200000018</v>
      </c>
      <c r="E39" s="8">
        <v>39152335.119999997</v>
      </c>
      <c r="F39" s="8">
        <v>11734324.600000001</v>
      </c>
      <c r="G39" s="8">
        <v>5662495.1100000003</v>
      </c>
      <c r="H39" s="8">
        <f t="shared" si="6"/>
        <v>27418010.519999996</v>
      </c>
    </row>
    <row r="40" spans="2:8" x14ac:dyDescent="0.2">
      <c r="B40" s="7" t="s">
        <v>23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101757862.65000001</v>
      </c>
      <c r="D41" s="8">
        <v>48429715.459999993</v>
      </c>
      <c r="E41" s="8">
        <v>147279260.42000002</v>
      </c>
      <c r="F41" s="8">
        <v>61222323.210000001</v>
      </c>
      <c r="G41" s="8">
        <v>60087315.539999999</v>
      </c>
      <c r="H41" s="8">
        <f t="shared" si="6"/>
        <v>86056937.210000008</v>
      </c>
    </row>
    <row r="42" spans="2:8" x14ac:dyDescent="0.2">
      <c r="B42" s="7" t="s">
        <v>25</v>
      </c>
      <c r="C42" s="8">
        <v>110320000</v>
      </c>
      <c r="D42" s="8">
        <v>160263992.62000003</v>
      </c>
      <c r="E42" s="8">
        <v>153228388</v>
      </c>
      <c r="F42" s="8">
        <v>134245606.48000002</v>
      </c>
      <c r="G42" s="8">
        <v>88291084.730000004</v>
      </c>
      <c r="H42" s="8">
        <f t="shared" si="6"/>
        <v>18982781.519999981</v>
      </c>
    </row>
    <row r="43" spans="2:8" ht="15.75" customHeight="1" x14ac:dyDescent="0.2">
      <c r="B43" s="7" t="s">
        <v>26</v>
      </c>
      <c r="C43" s="8">
        <v>46300000.020000003</v>
      </c>
      <c r="D43" s="8">
        <v>-14800000</v>
      </c>
      <c r="E43" s="8">
        <v>11180000.01</v>
      </c>
      <c r="F43" s="8">
        <v>10860750</v>
      </c>
      <c r="G43" s="8">
        <v>10837500</v>
      </c>
      <c r="H43" s="8">
        <f t="shared" si="6"/>
        <v>319250.00999999978</v>
      </c>
    </row>
    <row r="44" spans="2:8" x14ac:dyDescent="0.2">
      <c r="B44" s="7" t="s">
        <v>27</v>
      </c>
      <c r="C44" s="8">
        <v>20401709.460000001</v>
      </c>
      <c r="D44" s="8">
        <v>2090186.71</v>
      </c>
      <c r="E44" s="8">
        <v>0</v>
      </c>
      <c r="F44" s="8">
        <v>0</v>
      </c>
      <c r="G44" s="8">
        <v>0</v>
      </c>
      <c r="H44" s="8">
        <f t="shared" si="6"/>
        <v>0</v>
      </c>
    </row>
    <row r="45" spans="2:8" x14ac:dyDescent="0.2">
      <c r="B45" s="7" t="s">
        <v>28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26379000</v>
      </c>
      <c r="D47" s="8">
        <v>352178.6400000006</v>
      </c>
      <c r="E47" s="8">
        <v>30770790.16</v>
      </c>
      <c r="F47" s="8">
        <v>5367746.0199999996</v>
      </c>
      <c r="G47" s="8">
        <v>5067746.0199999996</v>
      </c>
      <c r="H47" s="8">
        <f t="shared" si="6"/>
        <v>25403044.140000001</v>
      </c>
    </row>
    <row r="48" spans="2:8" x14ac:dyDescent="0.2">
      <c r="B48" s="7" t="s">
        <v>31</v>
      </c>
      <c r="C48" s="8">
        <v>113622027.72</v>
      </c>
      <c r="D48" s="8">
        <v>0</v>
      </c>
      <c r="E48" s="8">
        <v>113622027.72</v>
      </c>
      <c r="F48" s="8">
        <v>32163154.68</v>
      </c>
      <c r="G48" s="8">
        <v>30958599.329999998</v>
      </c>
      <c r="H48" s="8">
        <f t="shared" si="6"/>
        <v>81458873.039999992</v>
      </c>
    </row>
    <row r="49" spans="2:8" x14ac:dyDescent="0.2">
      <c r="B49" s="7" t="s">
        <v>32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2731395634.3699999</v>
      </c>
      <c r="D55" s="4">
        <f t="shared" si="7"/>
        <v>374339590.32999992</v>
      </c>
      <c r="E55" s="4">
        <f t="shared" si="7"/>
        <v>3105735224.6999998</v>
      </c>
      <c r="F55" s="4">
        <f t="shared" si="7"/>
        <v>1874243221.49</v>
      </c>
      <c r="G55" s="4">
        <f t="shared" si="7"/>
        <v>1756648996.26</v>
      </c>
      <c r="H55" s="4">
        <f t="shared" si="7"/>
        <v>1231492003.2099998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2022-04-20T18:48:08Z</cp:lastPrinted>
  <dcterms:created xsi:type="dcterms:W3CDTF">2020-01-08T21:44:09Z</dcterms:created>
  <dcterms:modified xsi:type="dcterms:W3CDTF">2022-07-12T21:54:11Z</dcterms:modified>
</cp:coreProperties>
</file>